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l01.esmile.local\共有\taskman\2.法人･個人事業顧客\0423_(同)くくる\06_月次決算\第1期\"/>
    </mc:Choice>
  </mc:AlternateContent>
  <xr:revisionPtr revIDLastSave="0" documentId="13_ncr:1_{4249C406-07AC-4A94-9DC4-3614DF8E4A6B}" xr6:coauthVersionLast="47" xr6:coauthVersionMax="47" xr10:uidLastSave="{00000000-0000-0000-0000-000000000000}"/>
  <bookViews>
    <workbookView xWindow="28680" yWindow="-120" windowWidth="29040" windowHeight="15840" xr2:uid="{62ED4D95-EB5A-4851-ABFF-DAA151666DF6}"/>
  </bookViews>
  <sheets>
    <sheet name="部門別収支" sheetId="2" r:id="rId1"/>
    <sheet name="事業別売上集計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D6" i="2"/>
  <c r="D20" i="2" s="1"/>
  <c r="C6" i="2"/>
  <c r="D14" i="3"/>
  <c r="C14" i="3"/>
  <c r="B14" i="3"/>
  <c r="E13" i="3"/>
  <c r="C13" i="3"/>
  <c r="D13" i="3"/>
  <c r="B13" i="3"/>
  <c r="B6" i="2" l="1"/>
  <c r="D33" i="2"/>
  <c r="D16" i="2"/>
  <c r="D37" i="2"/>
  <c r="D29" i="2"/>
  <c r="D45" i="2"/>
  <c r="D23" i="2"/>
  <c r="D41" i="2"/>
  <c r="E8" i="2"/>
  <c r="E39" i="2"/>
  <c r="E31" i="2"/>
  <c r="E25" i="2"/>
  <c r="E18" i="2"/>
  <c r="E13" i="2"/>
  <c r="E45" i="2"/>
  <c r="E37" i="2"/>
  <c r="E29" i="2"/>
  <c r="E23" i="2"/>
  <c r="E16" i="2"/>
  <c r="E11" i="2"/>
  <c r="E43" i="2"/>
  <c r="E35" i="2"/>
  <c r="E27" i="2"/>
  <c r="E21" i="2"/>
  <c r="E15" i="2"/>
  <c r="E9" i="2"/>
  <c r="E41" i="2"/>
  <c r="E33" i="2"/>
  <c r="E20" i="2"/>
  <c r="C8" i="2"/>
  <c r="C9" i="2"/>
  <c r="C11" i="2"/>
  <c r="C13" i="2"/>
  <c r="C15" i="2"/>
  <c r="C16" i="2"/>
  <c r="C18" i="2"/>
  <c r="C20" i="2"/>
  <c r="C21" i="2"/>
  <c r="C23" i="2"/>
  <c r="C25" i="2"/>
  <c r="C27" i="2"/>
  <c r="C29" i="2"/>
  <c r="C31" i="2"/>
  <c r="C33" i="2"/>
  <c r="C35" i="2"/>
  <c r="C37" i="2"/>
  <c r="C39" i="2"/>
  <c r="C41" i="2"/>
  <c r="C43" i="2"/>
  <c r="C45" i="2"/>
  <c r="C44" i="2"/>
  <c r="C40" i="2"/>
  <c r="C36" i="2"/>
  <c r="C32" i="2"/>
  <c r="C28" i="2"/>
  <c r="C26" i="2"/>
  <c r="C22" i="2"/>
  <c r="C19" i="2"/>
  <c r="C14" i="2"/>
  <c r="D12" i="2"/>
  <c r="D14" i="2"/>
  <c r="D17" i="2"/>
  <c r="D19" i="2"/>
  <c r="D22" i="2"/>
  <c r="D24" i="2"/>
  <c r="D26" i="2"/>
  <c r="D28" i="2"/>
  <c r="D30" i="2"/>
  <c r="D32" i="2"/>
  <c r="D34" i="2"/>
  <c r="D36" i="2"/>
  <c r="D38" i="2"/>
  <c r="D40" i="2"/>
  <c r="D42" i="2"/>
  <c r="D44" i="2"/>
  <c r="D8" i="2"/>
  <c r="D9" i="2"/>
  <c r="D11" i="2"/>
  <c r="D13" i="2"/>
  <c r="D43" i="2"/>
  <c r="D39" i="2"/>
  <c r="D35" i="2"/>
  <c r="D31" i="2"/>
  <c r="D27" i="2"/>
  <c r="D25" i="2"/>
  <c r="D21" i="2"/>
  <c r="D18" i="2"/>
  <c r="D15" i="2"/>
  <c r="C12" i="2"/>
  <c r="C42" i="2"/>
  <c r="C38" i="2"/>
  <c r="C34" i="2"/>
  <c r="C30" i="2"/>
  <c r="C24" i="2"/>
  <c r="C17" i="2"/>
  <c r="E44" i="2"/>
  <c r="E42" i="2"/>
  <c r="E40" i="2"/>
  <c r="E38" i="2"/>
  <c r="E36" i="2"/>
  <c r="E34" i="2"/>
  <c r="E32" i="2"/>
  <c r="E30" i="2"/>
  <c r="E28" i="2"/>
  <c r="E26" i="2"/>
  <c r="E24" i="2"/>
  <c r="E22" i="2"/>
  <c r="E19" i="2"/>
  <c r="E17" i="2"/>
  <c r="E14" i="2"/>
  <c r="E12" i="2"/>
</calcChain>
</file>

<file path=xl/sharedStrings.xml><?xml version="1.0" encoding="utf-8"?>
<sst xmlns="http://schemas.openxmlformats.org/spreadsheetml/2006/main" count="53" uniqueCount="48">
  <si>
    <t>事業所名：合同会社くくる</t>
  </si>
  <si>
    <t>勘定科目</t>
  </si>
  <si>
    <t>当期残高</t>
  </si>
  <si>
    <t>売上高</t>
  </si>
  <si>
    <t>売上総損益金額</t>
  </si>
  <si>
    <t>役員報酬</t>
  </si>
  <si>
    <t>給料手当</t>
  </si>
  <si>
    <t>法定福利費</t>
  </si>
  <si>
    <t>福利厚生費</t>
  </si>
  <si>
    <t>交際費</t>
  </si>
  <si>
    <t>旅費交通費</t>
  </si>
  <si>
    <t>通信費</t>
  </si>
  <si>
    <t>消耗品費</t>
  </si>
  <si>
    <t>修繕費</t>
  </si>
  <si>
    <t>水道光熱費</t>
  </si>
  <si>
    <t>支払手数料</t>
  </si>
  <si>
    <t>地代家賃</t>
  </si>
  <si>
    <t>リース料</t>
  </si>
  <si>
    <t>保険料</t>
  </si>
  <si>
    <t>租税公課</t>
  </si>
  <si>
    <t>減価償却費</t>
  </si>
  <si>
    <t>販売管理費計</t>
  </si>
  <si>
    <t>営業損益金額</t>
  </si>
  <si>
    <t>[営業外収益]</t>
  </si>
  <si>
    <t>受取利息</t>
  </si>
  <si>
    <t>雑収入</t>
  </si>
  <si>
    <t>営業外収益合計</t>
  </si>
  <si>
    <t>[営業外費用]</t>
  </si>
  <si>
    <t>支払利息</t>
  </si>
  <si>
    <t>雑損失</t>
  </si>
  <si>
    <t>営業外費用合計</t>
  </si>
  <si>
    <t>経常損益金額</t>
  </si>
  <si>
    <t>[特別利益]</t>
  </si>
  <si>
    <t>特別利益合計</t>
  </si>
  <si>
    <t>[特別損失]</t>
  </si>
  <si>
    <t>特別損失合計</t>
  </si>
  <si>
    <t>[当期純損益]</t>
  </si>
  <si>
    <t>税引前当期純損益金額</t>
  </si>
  <si>
    <t>法人税住民税</t>
  </si>
  <si>
    <t>当期純損益金額</t>
  </si>
  <si>
    <t>訪問介護</t>
    <rPh sb="0" eb="4">
      <t>ホウモンカイゴ</t>
    </rPh>
    <phoneticPr fontId="3"/>
  </si>
  <si>
    <t>大阪市（1号介護予防）</t>
    <rPh sb="0" eb="3">
      <t>オオサカシ</t>
    </rPh>
    <rPh sb="5" eb="6">
      <t>ゴウ</t>
    </rPh>
    <rPh sb="6" eb="10">
      <t>カイゴヨボウ</t>
    </rPh>
    <phoneticPr fontId="3"/>
  </si>
  <si>
    <t>八尾市（1号）</t>
    <rPh sb="0" eb="3">
      <t>ヤオシ</t>
    </rPh>
    <rPh sb="5" eb="6">
      <t>ゴウ</t>
    </rPh>
    <phoneticPr fontId="3"/>
  </si>
  <si>
    <t>八尾市（1号訪問介護相当）</t>
    <rPh sb="0" eb="3">
      <t>ヤオシ</t>
    </rPh>
    <rPh sb="5" eb="6">
      <t>ゴウ</t>
    </rPh>
    <rPh sb="6" eb="12">
      <t>ホウモンカイゴソウトウ</t>
    </rPh>
    <phoneticPr fontId="3"/>
  </si>
  <si>
    <t>2021/12/1</t>
    <phoneticPr fontId="3"/>
  </si>
  <si>
    <t>2022/7/1</t>
    <phoneticPr fontId="3"/>
  </si>
  <si>
    <t>大阪市（1号）</t>
    <rPh sb="0" eb="3">
      <t>オオサカシ</t>
    </rPh>
    <rPh sb="5" eb="6">
      <t>ゴウ</t>
    </rPh>
    <phoneticPr fontId="3"/>
  </si>
  <si>
    <t>集計期間：令和03年09月01日,令和04年08月31日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</si>
</sst>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1" formatCode="yyyy&quot;年&quot;m&quot;月&quot;;@"/>
    <numFmt numFmtId="183" formatCode="#,##0_ "/>
    <numFmt numFmtId="184" formatCode="0.0%"/>
    <numFmt numFmtId="185" formatCode="0_);[Red]\(0\)"/>
    <numFmt numFmtId="187" formatCode="0_ ;[Red]\-0\ "/>
    <numFmt numFmtId="188" formatCode="#,##0_ ;[Red]\-#,##0\ "/>
  </numFmts>
  <fonts count="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Yu Gothic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Yu Gothic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4" fillId="0" borderId="0" xfId="1" applyNumberFormat="1" applyFont="1" applyAlignment="1">
      <alignment horizontal="center"/>
    </xf>
    <xf numFmtId="181" fontId="0" fillId="0" borderId="0" xfId="0" applyNumberFormat="1">
      <alignment vertical="center"/>
    </xf>
    <xf numFmtId="183" fontId="0" fillId="0" borderId="0" xfId="0" applyNumberFormat="1">
      <alignment vertical="center"/>
    </xf>
    <xf numFmtId="184" fontId="0" fillId="0" borderId="0" xfId="0" applyNumberFormat="1">
      <alignment vertical="center"/>
    </xf>
    <xf numFmtId="185" fontId="2" fillId="0" borderId="0" xfId="1" applyNumberFormat="1" applyFont="1"/>
    <xf numFmtId="185" fontId="4" fillId="0" borderId="0" xfId="1" applyNumberFormat="1" applyFont="1" applyAlignment="1">
      <alignment horizontal="center"/>
    </xf>
    <xf numFmtId="184" fontId="4" fillId="0" borderId="0" xfId="1" applyNumberFormat="1" applyFont="1" applyAlignment="1">
      <alignment horizontal="center"/>
    </xf>
    <xf numFmtId="184" fontId="2" fillId="0" borderId="0" xfId="1" applyNumberFormat="1" applyFont="1"/>
    <xf numFmtId="185" fontId="5" fillId="0" borderId="1" xfId="1" applyNumberFormat="1" applyFont="1" applyBorder="1" applyAlignment="1">
      <alignment horizontal="center"/>
    </xf>
    <xf numFmtId="184" fontId="5" fillId="0" borderId="1" xfId="1" applyNumberFormat="1" applyFont="1" applyBorder="1" applyAlignment="1">
      <alignment horizontal="center"/>
    </xf>
    <xf numFmtId="185" fontId="6" fillId="0" borderId="1" xfId="1" applyNumberFormat="1" applyFont="1" applyBorder="1"/>
    <xf numFmtId="187" fontId="6" fillId="0" borderId="1" xfId="1" applyNumberFormat="1" applyFont="1" applyBorder="1"/>
    <xf numFmtId="188" fontId="6" fillId="0" borderId="1" xfId="1" applyNumberFormat="1" applyFont="1" applyBorder="1"/>
    <xf numFmtId="188" fontId="6" fillId="0" borderId="1" xfId="1" quotePrefix="1" applyNumberFormat="1" applyFont="1" applyBorder="1"/>
    <xf numFmtId="185" fontId="5" fillId="2" borderId="1" xfId="1" applyNumberFormat="1" applyFont="1" applyFill="1" applyBorder="1" applyAlignment="1">
      <alignment horizontal="center"/>
    </xf>
    <xf numFmtId="185" fontId="6" fillId="0" borderId="3" xfId="1" applyNumberFormat="1" applyFont="1" applyBorder="1"/>
    <xf numFmtId="188" fontId="6" fillId="0" borderId="3" xfId="1" quotePrefix="1" applyNumberFormat="1" applyFont="1" applyBorder="1"/>
    <xf numFmtId="188" fontId="6" fillId="0" borderId="3" xfId="1" applyNumberFormat="1" applyFont="1" applyBorder="1"/>
    <xf numFmtId="185" fontId="6" fillId="0" borderId="2" xfId="1" applyNumberFormat="1" applyFont="1" applyBorder="1"/>
    <xf numFmtId="188" fontId="6" fillId="0" borderId="2" xfId="1" quotePrefix="1" applyNumberFormat="1" applyFont="1" applyBorder="1"/>
    <xf numFmtId="188" fontId="6" fillId="0" borderId="2" xfId="1" applyNumberFormat="1" applyFont="1" applyBorder="1"/>
  </cellXfs>
  <cellStyles count="2">
    <cellStyle name="標準" xfId="0" builtinId="0"/>
    <cellStyle name="標準 2" xfId="1" xr:uid="{E1F401CA-9D05-47A5-A48C-BAABEF3176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EAEA-2E87-4924-BB04-3C12341D77B2}">
  <sheetPr codeName="Sheet1">
    <pageSetUpPr fitToPage="1"/>
  </sheetPr>
  <dimension ref="A1:IP45"/>
  <sheetViews>
    <sheetView tabSelected="1" workbookViewId="0">
      <selection activeCell="G16" sqref="G16"/>
    </sheetView>
  </sheetViews>
  <sheetFormatPr defaultRowHeight="18.75"/>
  <cols>
    <col min="1" max="1" width="21.625" style="5" customWidth="1"/>
    <col min="2" max="5" width="20.625" style="5" customWidth="1"/>
    <col min="6" max="8" width="16.625" style="5" customWidth="1"/>
    <col min="9" max="9" width="16.5" style="5" customWidth="1"/>
    <col min="10" max="25" width="16.625" style="5" customWidth="1"/>
    <col min="26" max="251" width="9" style="5"/>
    <col min="252" max="252" width="60.75" style="5" bestFit="1" customWidth="1"/>
    <col min="253" max="253" width="9.25" style="5" bestFit="1" customWidth="1"/>
    <col min="254" max="256" width="10.5" style="5" bestFit="1" customWidth="1"/>
    <col min="257" max="257" width="20.5" style="5" bestFit="1" customWidth="1"/>
    <col min="258" max="264" width="16.625" style="5" customWidth="1"/>
    <col min="265" max="265" width="16.5" style="5" customWidth="1"/>
    <col min="266" max="281" width="16.625" style="5" customWidth="1"/>
    <col min="282" max="507" width="9" style="5"/>
    <col min="508" max="508" width="60.75" style="5" bestFit="1" customWidth="1"/>
    <col min="509" max="509" width="9.25" style="5" bestFit="1" customWidth="1"/>
    <col min="510" max="512" width="10.5" style="5" bestFit="1" customWidth="1"/>
    <col min="513" max="513" width="20.5" style="5" bestFit="1" customWidth="1"/>
    <col min="514" max="520" width="16.625" style="5" customWidth="1"/>
    <col min="521" max="521" width="16.5" style="5" customWidth="1"/>
    <col min="522" max="537" width="16.625" style="5" customWidth="1"/>
    <col min="538" max="763" width="9" style="5"/>
    <col min="764" max="764" width="60.75" style="5" bestFit="1" customWidth="1"/>
    <col min="765" max="765" width="9.25" style="5" bestFit="1" customWidth="1"/>
    <col min="766" max="768" width="10.5" style="5" bestFit="1" customWidth="1"/>
    <col min="769" max="769" width="20.5" style="5" bestFit="1" customWidth="1"/>
    <col min="770" max="776" width="16.625" style="5" customWidth="1"/>
    <col min="777" max="777" width="16.5" style="5" customWidth="1"/>
    <col min="778" max="793" width="16.625" style="5" customWidth="1"/>
    <col min="794" max="1019" width="9" style="5"/>
    <col min="1020" max="1020" width="60.75" style="5" bestFit="1" customWidth="1"/>
    <col min="1021" max="1021" width="9.25" style="5" bestFit="1" customWidth="1"/>
    <col min="1022" max="1024" width="10.5" style="5" bestFit="1" customWidth="1"/>
    <col min="1025" max="1025" width="20.5" style="5" bestFit="1" customWidth="1"/>
    <col min="1026" max="1032" width="16.625" style="5" customWidth="1"/>
    <col min="1033" max="1033" width="16.5" style="5" customWidth="1"/>
    <col min="1034" max="1049" width="16.625" style="5" customWidth="1"/>
    <col min="1050" max="1275" width="9" style="5"/>
    <col min="1276" max="1276" width="60.75" style="5" bestFit="1" customWidth="1"/>
    <col min="1277" max="1277" width="9.25" style="5" bestFit="1" customWidth="1"/>
    <col min="1278" max="1280" width="10.5" style="5" bestFit="1" customWidth="1"/>
    <col min="1281" max="1281" width="20.5" style="5" bestFit="1" customWidth="1"/>
    <col min="1282" max="1288" width="16.625" style="5" customWidth="1"/>
    <col min="1289" max="1289" width="16.5" style="5" customWidth="1"/>
    <col min="1290" max="1305" width="16.625" style="5" customWidth="1"/>
    <col min="1306" max="1531" width="9" style="5"/>
    <col min="1532" max="1532" width="60.75" style="5" bestFit="1" customWidth="1"/>
    <col min="1533" max="1533" width="9.25" style="5" bestFit="1" customWidth="1"/>
    <col min="1534" max="1536" width="10.5" style="5" bestFit="1" customWidth="1"/>
    <col min="1537" max="1537" width="20.5" style="5" bestFit="1" customWidth="1"/>
    <col min="1538" max="1544" width="16.625" style="5" customWidth="1"/>
    <col min="1545" max="1545" width="16.5" style="5" customWidth="1"/>
    <col min="1546" max="1561" width="16.625" style="5" customWidth="1"/>
    <col min="1562" max="1787" width="9" style="5"/>
    <col min="1788" max="1788" width="60.75" style="5" bestFit="1" customWidth="1"/>
    <col min="1789" max="1789" width="9.25" style="5" bestFit="1" customWidth="1"/>
    <col min="1790" max="1792" width="10.5" style="5" bestFit="1" customWidth="1"/>
    <col min="1793" max="1793" width="20.5" style="5" bestFit="1" customWidth="1"/>
    <col min="1794" max="1800" width="16.625" style="5" customWidth="1"/>
    <col min="1801" max="1801" width="16.5" style="5" customWidth="1"/>
    <col min="1802" max="1817" width="16.625" style="5" customWidth="1"/>
    <col min="1818" max="2043" width="9" style="5"/>
    <col min="2044" max="2044" width="60.75" style="5" bestFit="1" customWidth="1"/>
    <col min="2045" max="2045" width="9.25" style="5" bestFit="1" customWidth="1"/>
    <col min="2046" max="2048" width="10.5" style="5" bestFit="1" customWidth="1"/>
    <col min="2049" max="2049" width="20.5" style="5" bestFit="1" customWidth="1"/>
    <col min="2050" max="2056" width="16.625" style="5" customWidth="1"/>
    <col min="2057" max="2057" width="16.5" style="5" customWidth="1"/>
    <col min="2058" max="2073" width="16.625" style="5" customWidth="1"/>
    <col min="2074" max="2299" width="9" style="5"/>
    <col min="2300" max="2300" width="60.75" style="5" bestFit="1" customWidth="1"/>
    <col min="2301" max="2301" width="9.25" style="5" bestFit="1" customWidth="1"/>
    <col min="2302" max="2304" width="10.5" style="5" bestFit="1" customWidth="1"/>
    <col min="2305" max="2305" width="20.5" style="5" bestFit="1" customWidth="1"/>
    <col min="2306" max="2312" width="16.625" style="5" customWidth="1"/>
    <col min="2313" max="2313" width="16.5" style="5" customWidth="1"/>
    <col min="2314" max="2329" width="16.625" style="5" customWidth="1"/>
    <col min="2330" max="2555" width="9" style="5"/>
    <col min="2556" max="2556" width="60.75" style="5" bestFit="1" customWidth="1"/>
    <col min="2557" max="2557" width="9.25" style="5" bestFit="1" customWidth="1"/>
    <col min="2558" max="2560" width="10.5" style="5" bestFit="1" customWidth="1"/>
    <col min="2561" max="2561" width="20.5" style="5" bestFit="1" customWidth="1"/>
    <col min="2562" max="2568" width="16.625" style="5" customWidth="1"/>
    <col min="2569" max="2569" width="16.5" style="5" customWidth="1"/>
    <col min="2570" max="2585" width="16.625" style="5" customWidth="1"/>
    <col min="2586" max="2811" width="9" style="5"/>
    <col min="2812" max="2812" width="60.75" style="5" bestFit="1" customWidth="1"/>
    <col min="2813" max="2813" width="9.25" style="5" bestFit="1" customWidth="1"/>
    <col min="2814" max="2816" width="10.5" style="5" bestFit="1" customWidth="1"/>
    <col min="2817" max="2817" width="20.5" style="5" bestFit="1" customWidth="1"/>
    <col min="2818" max="2824" width="16.625" style="5" customWidth="1"/>
    <col min="2825" max="2825" width="16.5" style="5" customWidth="1"/>
    <col min="2826" max="2841" width="16.625" style="5" customWidth="1"/>
    <col min="2842" max="3067" width="9" style="5"/>
    <col min="3068" max="3068" width="60.75" style="5" bestFit="1" customWidth="1"/>
    <col min="3069" max="3069" width="9.25" style="5" bestFit="1" customWidth="1"/>
    <col min="3070" max="3072" width="10.5" style="5" bestFit="1" customWidth="1"/>
    <col min="3073" max="3073" width="20.5" style="5" bestFit="1" customWidth="1"/>
    <col min="3074" max="3080" width="16.625" style="5" customWidth="1"/>
    <col min="3081" max="3081" width="16.5" style="5" customWidth="1"/>
    <col min="3082" max="3097" width="16.625" style="5" customWidth="1"/>
    <col min="3098" max="3323" width="9" style="5"/>
    <col min="3324" max="3324" width="60.75" style="5" bestFit="1" customWidth="1"/>
    <col min="3325" max="3325" width="9.25" style="5" bestFit="1" customWidth="1"/>
    <col min="3326" max="3328" width="10.5" style="5" bestFit="1" customWidth="1"/>
    <col min="3329" max="3329" width="20.5" style="5" bestFit="1" customWidth="1"/>
    <col min="3330" max="3336" width="16.625" style="5" customWidth="1"/>
    <col min="3337" max="3337" width="16.5" style="5" customWidth="1"/>
    <col min="3338" max="3353" width="16.625" style="5" customWidth="1"/>
    <col min="3354" max="3579" width="9" style="5"/>
    <col min="3580" max="3580" width="60.75" style="5" bestFit="1" customWidth="1"/>
    <col min="3581" max="3581" width="9.25" style="5" bestFit="1" customWidth="1"/>
    <col min="3582" max="3584" width="10.5" style="5" bestFit="1" customWidth="1"/>
    <col min="3585" max="3585" width="20.5" style="5" bestFit="1" customWidth="1"/>
    <col min="3586" max="3592" width="16.625" style="5" customWidth="1"/>
    <col min="3593" max="3593" width="16.5" style="5" customWidth="1"/>
    <col min="3594" max="3609" width="16.625" style="5" customWidth="1"/>
    <col min="3610" max="3835" width="9" style="5"/>
    <col min="3836" max="3836" width="60.75" style="5" bestFit="1" customWidth="1"/>
    <col min="3837" max="3837" width="9.25" style="5" bestFit="1" customWidth="1"/>
    <col min="3838" max="3840" width="10.5" style="5" bestFit="1" customWidth="1"/>
    <col min="3841" max="3841" width="20.5" style="5" bestFit="1" customWidth="1"/>
    <col min="3842" max="3848" width="16.625" style="5" customWidth="1"/>
    <col min="3849" max="3849" width="16.5" style="5" customWidth="1"/>
    <col min="3850" max="3865" width="16.625" style="5" customWidth="1"/>
    <col min="3866" max="4091" width="9" style="5"/>
    <col min="4092" max="4092" width="60.75" style="5" bestFit="1" customWidth="1"/>
    <col min="4093" max="4093" width="9.25" style="5" bestFit="1" customWidth="1"/>
    <col min="4094" max="4096" width="10.5" style="5" bestFit="1" customWidth="1"/>
    <col min="4097" max="4097" width="20.5" style="5" bestFit="1" customWidth="1"/>
    <col min="4098" max="4104" width="16.625" style="5" customWidth="1"/>
    <col min="4105" max="4105" width="16.5" style="5" customWidth="1"/>
    <col min="4106" max="4121" width="16.625" style="5" customWidth="1"/>
    <col min="4122" max="4347" width="9" style="5"/>
    <col min="4348" max="4348" width="60.75" style="5" bestFit="1" customWidth="1"/>
    <col min="4349" max="4349" width="9.25" style="5" bestFit="1" customWidth="1"/>
    <col min="4350" max="4352" width="10.5" style="5" bestFit="1" customWidth="1"/>
    <col min="4353" max="4353" width="20.5" style="5" bestFit="1" customWidth="1"/>
    <col min="4354" max="4360" width="16.625" style="5" customWidth="1"/>
    <col min="4361" max="4361" width="16.5" style="5" customWidth="1"/>
    <col min="4362" max="4377" width="16.625" style="5" customWidth="1"/>
    <col min="4378" max="4603" width="9" style="5"/>
    <col min="4604" max="4604" width="60.75" style="5" bestFit="1" customWidth="1"/>
    <col min="4605" max="4605" width="9.25" style="5" bestFit="1" customWidth="1"/>
    <col min="4606" max="4608" width="10.5" style="5" bestFit="1" customWidth="1"/>
    <col min="4609" max="4609" width="20.5" style="5" bestFit="1" customWidth="1"/>
    <col min="4610" max="4616" width="16.625" style="5" customWidth="1"/>
    <col min="4617" max="4617" width="16.5" style="5" customWidth="1"/>
    <col min="4618" max="4633" width="16.625" style="5" customWidth="1"/>
    <col min="4634" max="4859" width="9" style="5"/>
    <col min="4860" max="4860" width="60.75" style="5" bestFit="1" customWidth="1"/>
    <col min="4861" max="4861" width="9.25" style="5" bestFit="1" customWidth="1"/>
    <col min="4862" max="4864" width="10.5" style="5" bestFit="1" customWidth="1"/>
    <col min="4865" max="4865" width="20.5" style="5" bestFit="1" customWidth="1"/>
    <col min="4866" max="4872" width="16.625" style="5" customWidth="1"/>
    <col min="4873" max="4873" width="16.5" style="5" customWidth="1"/>
    <col min="4874" max="4889" width="16.625" style="5" customWidth="1"/>
    <col min="4890" max="5115" width="9" style="5"/>
    <col min="5116" max="5116" width="60.75" style="5" bestFit="1" customWidth="1"/>
    <col min="5117" max="5117" width="9.25" style="5" bestFit="1" customWidth="1"/>
    <col min="5118" max="5120" width="10.5" style="5" bestFit="1" customWidth="1"/>
    <col min="5121" max="5121" width="20.5" style="5" bestFit="1" customWidth="1"/>
    <col min="5122" max="5128" width="16.625" style="5" customWidth="1"/>
    <col min="5129" max="5129" width="16.5" style="5" customWidth="1"/>
    <col min="5130" max="5145" width="16.625" style="5" customWidth="1"/>
    <col min="5146" max="5371" width="9" style="5"/>
    <col min="5372" max="5372" width="60.75" style="5" bestFit="1" customWidth="1"/>
    <col min="5373" max="5373" width="9.25" style="5" bestFit="1" customWidth="1"/>
    <col min="5374" max="5376" width="10.5" style="5" bestFit="1" customWidth="1"/>
    <col min="5377" max="5377" width="20.5" style="5" bestFit="1" customWidth="1"/>
    <col min="5378" max="5384" width="16.625" style="5" customWidth="1"/>
    <col min="5385" max="5385" width="16.5" style="5" customWidth="1"/>
    <col min="5386" max="5401" width="16.625" style="5" customWidth="1"/>
    <col min="5402" max="5627" width="9" style="5"/>
    <col min="5628" max="5628" width="60.75" style="5" bestFit="1" customWidth="1"/>
    <col min="5629" max="5629" width="9.25" style="5" bestFit="1" customWidth="1"/>
    <col min="5630" max="5632" width="10.5" style="5" bestFit="1" customWidth="1"/>
    <col min="5633" max="5633" width="20.5" style="5" bestFit="1" customWidth="1"/>
    <col min="5634" max="5640" width="16.625" style="5" customWidth="1"/>
    <col min="5641" max="5641" width="16.5" style="5" customWidth="1"/>
    <col min="5642" max="5657" width="16.625" style="5" customWidth="1"/>
    <col min="5658" max="5883" width="9" style="5"/>
    <col min="5884" max="5884" width="60.75" style="5" bestFit="1" customWidth="1"/>
    <col min="5885" max="5885" width="9.25" style="5" bestFit="1" customWidth="1"/>
    <col min="5886" max="5888" width="10.5" style="5" bestFit="1" customWidth="1"/>
    <col min="5889" max="5889" width="20.5" style="5" bestFit="1" customWidth="1"/>
    <col min="5890" max="5896" width="16.625" style="5" customWidth="1"/>
    <col min="5897" max="5897" width="16.5" style="5" customWidth="1"/>
    <col min="5898" max="5913" width="16.625" style="5" customWidth="1"/>
    <col min="5914" max="6139" width="9" style="5"/>
    <col min="6140" max="6140" width="60.75" style="5" bestFit="1" customWidth="1"/>
    <col min="6141" max="6141" width="9.25" style="5" bestFit="1" customWidth="1"/>
    <col min="6142" max="6144" width="10.5" style="5" bestFit="1" customWidth="1"/>
    <col min="6145" max="6145" width="20.5" style="5" bestFit="1" customWidth="1"/>
    <col min="6146" max="6152" width="16.625" style="5" customWidth="1"/>
    <col min="6153" max="6153" width="16.5" style="5" customWidth="1"/>
    <col min="6154" max="6169" width="16.625" style="5" customWidth="1"/>
    <col min="6170" max="6395" width="9" style="5"/>
    <col min="6396" max="6396" width="60.75" style="5" bestFit="1" customWidth="1"/>
    <col min="6397" max="6397" width="9.25" style="5" bestFit="1" customWidth="1"/>
    <col min="6398" max="6400" width="10.5" style="5" bestFit="1" customWidth="1"/>
    <col min="6401" max="6401" width="20.5" style="5" bestFit="1" customWidth="1"/>
    <col min="6402" max="6408" width="16.625" style="5" customWidth="1"/>
    <col min="6409" max="6409" width="16.5" style="5" customWidth="1"/>
    <col min="6410" max="6425" width="16.625" style="5" customWidth="1"/>
    <col min="6426" max="6651" width="9" style="5"/>
    <col min="6652" max="6652" width="60.75" style="5" bestFit="1" customWidth="1"/>
    <col min="6653" max="6653" width="9.25" style="5" bestFit="1" customWidth="1"/>
    <col min="6654" max="6656" width="10.5" style="5" bestFit="1" customWidth="1"/>
    <col min="6657" max="6657" width="20.5" style="5" bestFit="1" customWidth="1"/>
    <col min="6658" max="6664" width="16.625" style="5" customWidth="1"/>
    <col min="6665" max="6665" width="16.5" style="5" customWidth="1"/>
    <col min="6666" max="6681" width="16.625" style="5" customWidth="1"/>
    <col min="6682" max="6907" width="9" style="5"/>
    <col min="6908" max="6908" width="60.75" style="5" bestFit="1" customWidth="1"/>
    <col min="6909" max="6909" width="9.25" style="5" bestFit="1" customWidth="1"/>
    <col min="6910" max="6912" width="10.5" style="5" bestFit="1" customWidth="1"/>
    <col min="6913" max="6913" width="20.5" style="5" bestFit="1" customWidth="1"/>
    <col min="6914" max="6920" width="16.625" style="5" customWidth="1"/>
    <col min="6921" max="6921" width="16.5" style="5" customWidth="1"/>
    <col min="6922" max="6937" width="16.625" style="5" customWidth="1"/>
    <col min="6938" max="7163" width="9" style="5"/>
    <col min="7164" max="7164" width="60.75" style="5" bestFit="1" customWidth="1"/>
    <col min="7165" max="7165" width="9.25" style="5" bestFit="1" customWidth="1"/>
    <col min="7166" max="7168" width="10.5" style="5" bestFit="1" customWidth="1"/>
    <col min="7169" max="7169" width="20.5" style="5" bestFit="1" customWidth="1"/>
    <col min="7170" max="7176" width="16.625" style="5" customWidth="1"/>
    <col min="7177" max="7177" width="16.5" style="5" customWidth="1"/>
    <col min="7178" max="7193" width="16.625" style="5" customWidth="1"/>
    <col min="7194" max="7419" width="9" style="5"/>
    <col min="7420" max="7420" width="60.75" style="5" bestFit="1" customWidth="1"/>
    <col min="7421" max="7421" width="9.25" style="5" bestFit="1" customWidth="1"/>
    <col min="7422" max="7424" width="10.5" style="5" bestFit="1" customWidth="1"/>
    <col min="7425" max="7425" width="20.5" style="5" bestFit="1" customWidth="1"/>
    <col min="7426" max="7432" width="16.625" style="5" customWidth="1"/>
    <col min="7433" max="7433" width="16.5" style="5" customWidth="1"/>
    <col min="7434" max="7449" width="16.625" style="5" customWidth="1"/>
    <col min="7450" max="7675" width="9" style="5"/>
    <col min="7676" max="7676" width="60.75" style="5" bestFit="1" customWidth="1"/>
    <col min="7677" max="7677" width="9.25" style="5" bestFit="1" customWidth="1"/>
    <col min="7678" max="7680" width="10.5" style="5" bestFit="1" customWidth="1"/>
    <col min="7681" max="7681" width="20.5" style="5" bestFit="1" customWidth="1"/>
    <col min="7682" max="7688" width="16.625" style="5" customWidth="1"/>
    <col min="7689" max="7689" width="16.5" style="5" customWidth="1"/>
    <col min="7690" max="7705" width="16.625" style="5" customWidth="1"/>
    <col min="7706" max="7931" width="9" style="5"/>
    <col min="7932" max="7932" width="60.75" style="5" bestFit="1" customWidth="1"/>
    <col min="7933" max="7933" width="9.25" style="5" bestFit="1" customWidth="1"/>
    <col min="7934" max="7936" width="10.5" style="5" bestFit="1" customWidth="1"/>
    <col min="7937" max="7937" width="20.5" style="5" bestFit="1" customWidth="1"/>
    <col min="7938" max="7944" width="16.625" style="5" customWidth="1"/>
    <col min="7945" max="7945" width="16.5" style="5" customWidth="1"/>
    <col min="7946" max="7961" width="16.625" style="5" customWidth="1"/>
    <col min="7962" max="8187" width="9" style="5"/>
    <col min="8188" max="8188" width="60.75" style="5" bestFit="1" customWidth="1"/>
    <col min="8189" max="8189" width="9.25" style="5" bestFit="1" customWidth="1"/>
    <col min="8190" max="8192" width="10.5" style="5" bestFit="1" customWidth="1"/>
    <col min="8193" max="8193" width="20.5" style="5" bestFit="1" customWidth="1"/>
    <col min="8194" max="8200" width="16.625" style="5" customWidth="1"/>
    <col min="8201" max="8201" width="16.5" style="5" customWidth="1"/>
    <col min="8202" max="8217" width="16.625" style="5" customWidth="1"/>
    <col min="8218" max="8443" width="9" style="5"/>
    <col min="8444" max="8444" width="60.75" style="5" bestFit="1" customWidth="1"/>
    <col min="8445" max="8445" width="9.25" style="5" bestFit="1" customWidth="1"/>
    <col min="8446" max="8448" width="10.5" style="5" bestFit="1" customWidth="1"/>
    <col min="8449" max="8449" width="20.5" style="5" bestFit="1" customWidth="1"/>
    <col min="8450" max="8456" width="16.625" style="5" customWidth="1"/>
    <col min="8457" max="8457" width="16.5" style="5" customWidth="1"/>
    <col min="8458" max="8473" width="16.625" style="5" customWidth="1"/>
    <col min="8474" max="8699" width="9" style="5"/>
    <col min="8700" max="8700" width="60.75" style="5" bestFit="1" customWidth="1"/>
    <col min="8701" max="8701" width="9.25" style="5" bestFit="1" customWidth="1"/>
    <col min="8702" max="8704" width="10.5" style="5" bestFit="1" customWidth="1"/>
    <col min="8705" max="8705" width="20.5" style="5" bestFit="1" customWidth="1"/>
    <col min="8706" max="8712" width="16.625" style="5" customWidth="1"/>
    <col min="8713" max="8713" width="16.5" style="5" customWidth="1"/>
    <col min="8714" max="8729" width="16.625" style="5" customWidth="1"/>
    <col min="8730" max="8955" width="9" style="5"/>
    <col min="8956" max="8956" width="60.75" style="5" bestFit="1" customWidth="1"/>
    <col min="8957" max="8957" width="9.25" style="5" bestFit="1" customWidth="1"/>
    <col min="8958" max="8960" width="10.5" style="5" bestFit="1" customWidth="1"/>
    <col min="8961" max="8961" width="20.5" style="5" bestFit="1" customWidth="1"/>
    <col min="8962" max="8968" width="16.625" style="5" customWidth="1"/>
    <col min="8969" max="8969" width="16.5" style="5" customWidth="1"/>
    <col min="8970" max="8985" width="16.625" style="5" customWidth="1"/>
    <col min="8986" max="9211" width="9" style="5"/>
    <col min="9212" max="9212" width="60.75" style="5" bestFit="1" customWidth="1"/>
    <col min="9213" max="9213" width="9.25" style="5" bestFit="1" customWidth="1"/>
    <col min="9214" max="9216" width="10.5" style="5" bestFit="1" customWidth="1"/>
    <col min="9217" max="9217" width="20.5" style="5" bestFit="1" customWidth="1"/>
    <col min="9218" max="9224" width="16.625" style="5" customWidth="1"/>
    <col min="9225" max="9225" width="16.5" style="5" customWidth="1"/>
    <col min="9226" max="9241" width="16.625" style="5" customWidth="1"/>
    <col min="9242" max="9467" width="9" style="5"/>
    <col min="9468" max="9468" width="60.75" style="5" bestFit="1" customWidth="1"/>
    <col min="9469" max="9469" width="9.25" style="5" bestFit="1" customWidth="1"/>
    <col min="9470" max="9472" width="10.5" style="5" bestFit="1" customWidth="1"/>
    <col min="9473" max="9473" width="20.5" style="5" bestFit="1" customWidth="1"/>
    <col min="9474" max="9480" width="16.625" style="5" customWidth="1"/>
    <col min="9481" max="9481" width="16.5" style="5" customWidth="1"/>
    <col min="9482" max="9497" width="16.625" style="5" customWidth="1"/>
    <col min="9498" max="9723" width="9" style="5"/>
    <col min="9724" max="9724" width="60.75" style="5" bestFit="1" customWidth="1"/>
    <col min="9725" max="9725" width="9.25" style="5" bestFit="1" customWidth="1"/>
    <col min="9726" max="9728" width="10.5" style="5" bestFit="1" customWidth="1"/>
    <col min="9729" max="9729" width="20.5" style="5" bestFit="1" customWidth="1"/>
    <col min="9730" max="9736" width="16.625" style="5" customWidth="1"/>
    <col min="9737" max="9737" width="16.5" style="5" customWidth="1"/>
    <col min="9738" max="9753" width="16.625" style="5" customWidth="1"/>
    <col min="9754" max="9979" width="9" style="5"/>
    <col min="9980" max="9980" width="60.75" style="5" bestFit="1" customWidth="1"/>
    <col min="9981" max="9981" width="9.25" style="5" bestFit="1" customWidth="1"/>
    <col min="9982" max="9984" width="10.5" style="5" bestFit="1" customWidth="1"/>
    <col min="9985" max="9985" width="20.5" style="5" bestFit="1" customWidth="1"/>
    <col min="9986" max="9992" width="16.625" style="5" customWidth="1"/>
    <col min="9993" max="9993" width="16.5" style="5" customWidth="1"/>
    <col min="9994" max="10009" width="16.625" style="5" customWidth="1"/>
    <col min="10010" max="10235" width="9" style="5"/>
    <col min="10236" max="10236" width="60.75" style="5" bestFit="1" customWidth="1"/>
    <col min="10237" max="10237" width="9.25" style="5" bestFit="1" customWidth="1"/>
    <col min="10238" max="10240" width="10.5" style="5" bestFit="1" customWidth="1"/>
    <col min="10241" max="10241" width="20.5" style="5" bestFit="1" customWidth="1"/>
    <col min="10242" max="10248" width="16.625" style="5" customWidth="1"/>
    <col min="10249" max="10249" width="16.5" style="5" customWidth="1"/>
    <col min="10250" max="10265" width="16.625" style="5" customWidth="1"/>
    <col min="10266" max="10491" width="9" style="5"/>
    <col min="10492" max="10492" width="60.75" style="5" bestFit="1" customWidth="1"/>
    <col min="10493" max="10493" width="9.25" style="5" bestFit="1" customWidth="1"/>
    <col min="10494" max="10496" width="10.5" style="5" bestFit="1" customWidth="1"/>
    <col min="10497" max="10497" width="20.5" style="5" bestFit="1" customWidth="1"/>
    <col min="10498" max="10504" width="16.625" style="5" customWidth="1"/>
    <col min="10505" max="10505" width="16.5" style="5" customWidth="1"/>
    <col min="10506" max="10521" width="16.625" style="5" customWidth="1"/>
    <col min="10522" max="10747" width="9" style="5"/>
    <col min="10748" max="10748" width="60.75" style="5" bestFit="1" customWidth="1"/>
    <col min="10749" max="10749" width="9.25" style="5" bestFit="1" customWidth="1"/>
    <col min="10750" max="10752" width="10.5" style="5" bestFit="1" customWidth="1"/>
    <col min="10753" max="10753" width="20.5" style="5" bestFit="1" customWidth="1"/>
    <col min="10754" max="10760" width="16.625" style="5" customWidth="1"/>
    <col min="10761" max="10761" width="16.5" style="5" customWidth="1"/>
    <col min="10762" max="10777" width="16.625" style="5" customWidth="1"/>
    <col min="10778" max="11003" width="9" style="5"/>
    <col min="11004" max="11004" width="60.75" style="5" bestFit="1" customWidth="1"/>
    <col min="11005" max="11005" width="9.25" style="5" bestFit="1" customWidth="1"/>
    <col min="11006" max="11008" width="10.5" style="5" bestFit="1" customWidth="1"/>
    <col min="11009" max="11009" width="20.5" style="5" bestFit="1" customWidth="1"/>
    <col min="11010" max="11016" width="16.625" style="5" customWidth="1"/>
    <col min="11017" max="11017" width="16.5" style="5" customWidth="1"/>
    <col min="11018" max="11033" width="16.625" style="5" customWidth="1"/>
    <col min="11034" max="11259" width="9" style="5"/>
    <col min="11260" max="11260" width="60.75" style="5" bestFit="1" customWidth="1"/>
    <col min="11261" max="11261" width="9.25" style="5" bestFit="1" customWidth="1"/>
    <col min="11262" max="11264" width="10.5" style="5" bestFit="1" customWidth="1"/>
    <col min="11265" max="11265" width="20.5" style="5" bestFit="1" customWidth="1"/>
    <col min="11266" max="11272" width="16.625" style="5" customWidth="1"/>
    <col min="11273" max="11273" width="16.5" style="5" customWidth="1"/>
    <col min="11274" max="11289" width="16.625" style="5" customWidth="1"/>
    <col min="11290" max="11515" width="9" style="5"/>
    <col min="11516" max="11516" width="60.75" style="5" bestFit="1" customWidth="1"/>
    <col min="11517" max="11517" width="9.25" style="5" bestFit="1" customWidth="1"/>
    <col min="11518" max="11520" width="10.5" style="5" bestFit="1" customWidth="1"/>
    <col min="11521" max="11521" width="20.5" style="5" bestFit="1" customWidth="1"/>
    <col min="11522" max="11528" width="16.625" style="5" customWidth="1"/>
    <col min="11529" max="11529" width="16.5" style="5" customWidth="1"/>
    <col min="11530" max="11545" width="16.625" style="5" customWidth="1"/>
    <col min="11546" max="11771" width="9" style="5"/>
    <col min="11772" max="11772" width="60.75" style="5" bestFit="1" customWidth="1"/>
    <col min="11773" max="11773" width="9.25" style="5" bestFit="1" customWidth="1"/>
    <col min="11774" max="11776" width="10.5" style="5" bestFit="1" customWidth="1"/>
    <col min="11777" max="11777" width="20.5" style="5" bestFit="1" customWidth="1"/>
    <col min="11778" max="11784" width="16.625" style="5" customWidth="1"/>
    <col min="11785" max="11785" width="16.5" style="5" customWidth="1"/>
    <col min="11786" max="11801" width="16.625" style="5" customWidth="1"/>
    <col min="11802" max="12027" width="9" style="5"/>
    <col min="12028" max="12028" width="60.75" style="5" bestFit="1" customWidth="1"/>
    <col min="12029" max="12029" width="9.25" style="5" bestFit="1" customWidth="1"/>
    <col min="12030" max="12032" width="10.5" style="5" bestFit="1" customWidth="1"/>
    <col min="12033" max="12033" width="20.5" style="5" bestFit="1" customWidth="1"/>
    <col min="12034" max="12040" width="16.625" style="5" customWidth="1"/>
    <col min="12041" max="12041" width="16.5" style="5" customWidth="1"/>
    <col min="12042" max="12057" width="16.625" style="5" customWidth="1"/>
    <col min="12058" max="12283" width="9" style="5"/>
    <col min="12284" max="12284" width="60.75" style="5" bestFit="1" customWidth="1"/>
    <col min="12285" max="12285" width="9.25" style="5" bestFit="1" customWidth="1"/>
    <col min="12286" max="12288" width="10.5" style="5" bestFit="1" customWidth="1"/>
    <col min="12289" max="12289" width="20.5" style="5" bestFit="1" customWidth="1"/>
    <col min="12290" max="12296" width="16.625" style="5" customWidth="1"/>
    <col min="12297" max="12297" width="16.5" style="5" customWidth="1"/>
    <col min="12298" max="12313" width="16.625" style="5" customWidth="1"/>
    <col min="12314" max="12539" width="9" style="5"/>
    <col min="12540" max="12540" width="60.75" style="5" bestFit="1" customWidth="1"/>
    <col min="12541" max="12541" width="9.25" style="5" bestFit="1" customWidth="1"/>
    <col min="12542" max="12544" width="10.5" style="5" bestFit="1" customWidth="1"/>
    <col min="12545" max="12545" width="20.5" style="5" bestFit="1" customWidth="1"/>
    <col min="12546" max="12552" width="16.625" style="5" customWidth="1"/>
    <col min="12553" max="12553" width="16.5" style="5" customWidth="1"/>
    <col min="12554" max="12569" width="16.625" style="5" customWidth="1"/>
    <col min="12570" max="12795" width="9" style="5"/>
    <col min="12796" max="12796" width="60.75" style="5" bestFit="1" customWidth="1"/>
    <col min="12797" max="12797" width="9.25" style="5" bestFit="1" customWidth="1"/>
    <col min="12798" max="12800" width="10.5" style="5" bestFit="1" customWidth="1"/>
    <col min="12801" max="12801" width="20.5" style="5" bestFit="1" customWidth="1"/>
    <col min="12802" max="12808" width="16.625" style="5" customWidth="1"/>
    <col min="12809" max="12809" width="16.5" style="5" customWidth="1"/>
    <col min="12810" max="12825" width="16.625" style="5" customWidth="1"/>
    <col min="12826" max="13051" width="9" style="5"/>
    <col min="13052" max="13052" width="60.75" style="5" bestFit="1" customWidth="1"/>
    <col min="13053" max="13053" width="9.25" style="5" bestFit="1" customWidth="1"/>
    <col min="13054" max="13056" width="10.5" style="5" bestFit="1" customWidth="1"/>
    <col min="13057" max="13057" width="20.5" style="5" bestFit="1" customWidth="1"/>
    <col min="13058" max="13064" width="16.625" style="5" customWidth="1"/>
    <col min="13065" max="13065" width="16.5" style="5" customWidth="1"/>
    <col min="13066" max="13081" width="16.625" style="5" customWidth="1"/>
    <col min="13082" max="13307" width="9" style="5"/>
    <col min="13308" max="13308" width="60.75" style="5" bestFit="1" customWidth="1"/>
    <col min="13309" max="13309" width="9.25" style="5" bestFit="1" customWidth="1"/>
    <col min="13310" max="13312" width="10.5" style="5" bestFit="1" customWidth="1"/>
    <col min="13313" max="13313" width="20.5" style="5" bestFit="1" customWidth="1"/>
    <col min="13314" max="13320" width="16.625" style="5" customWidth="1"/>
    <col min="13321" max="13321" width="16.5" style="5" customWidth="1"/>
    <col min="13322" max="13337" width="16.625" style="5" customWidth="1"/>
    <col min="13338" max="13563" width="9" style="5"/>
    <col min="13564" max="13564" width="60.75" style="5" bestFit="1" customWidth="1"/>
    <col min="13565" max="13565" width="9.25" style="5" bestFit="1" customWidth="1"/>
    <col min="13566" max="13568" width="10.5" style="5" bestFit="1" customWidth="1"/>
    <col min="13569" max="13569" width="20.5" style="5" bestFit="1" customWidth="1"/>
    <col min="13570" max="13576" width="16.625" style="5" customWidth="1"/>
    <col min="13577" max="13577" width="16.5" style="5" customWidth="1"/>
    <col min="13578" max="13593" width="16.625" style="5" customWidth="1"/>
    <col min="13594" max="13819" width="9" style="5"/>
    <col min="13820" max="13820" width="60.75" style="5" bestFit="1" customWidth="1"/>
    <col min="13821" max="13821" width="9.25" style="5" bestFit="1" customWidth="1"/>
    <col min="13822" max="13824" width="10.5" style="5" bestFit="1" customWidth="1"/>
    <col min="13825" max="13825" width="20.5" style="5" bestFit="1" customWidth="1"/>
    <col min="13826" max="13832" width="16.625" style="5" customWidth="1"/>
    <col min="13833" max="13833" width="16.5" style="5" customWidth="1"/>
    <col min="13834" max="13849" width="16.625" style="5" customWidth="1"/>
    <col min="13850" max="14075" width="9" style="5"/>
    <col min="14076" max="14076" width="60.75" style="5" bestFit="1" customWidth="1"/>
    <col min="14077" max="14077" width="9.25" style="5" bestFit="1" customWidth="1"/>
    <col min="14078" max="14080" width="10.5" style="5" bestFit="1" customWidth="1"/>
    <col min="14081" max="14081" width="20.5" style="5" bestFit="1" customWidth="1"/>
    <col min="14082" max="14088" width="16.625" style="5" customWidth="1"/>
    <col min="14089" max="14089" width="16.5" style="5" customWidth="1"/>
    <col min="14090" max="14105" width="16.625" style="5" customWidth="1"/>
    <col min="14106" max="14331" width="9" style="5"/>
    <col min="14332" max="14332" width="60.75" style="5" bestFit="1" customWidth="1"/>
    <col min="14333" max="14333" width="9.25" style="5" bestFit="1" customWidth="1"/>
    <col min="14334" max="14336" width="10.5" style="5" bestFit="1" customWidth="1"/>
    <col min="14337" max="14337" width="20.5" style="5" bestFit="1" customWidth="1"/>
    <col min="14338" max="14344" width="16.625" style="5" customWidth="1"/>
    <col min="14345" max="14345" width="16.5" style="5" customWidth="1"/>
    <col min="14346" max="14361" width="16.625" style="5" customWidth="1"/>
    <col min="14362" max="14587" width="9" style="5"/>
    <col min="14588" max="14588" width="60.75" style="5" bestFit="1" customWidth="1"/>
    <col min="14589" max="14589" width="9.25" style="5" bestFit="1" customWidth="1"/>
    <col min="14590" max="14592" width="10.5" style="5" bestFit="1" customWidth="1"/>
    <col min="14593" max="14593" width="20.5" style="5" bestFit="1" customWidth="1"/>
    <col min="14594" max="14600" width="16.625" style="5" customWidth="1"/>
    <col min="14601" max="14601" width="16.5" style="5" customWidth="1"/>
    <col min="14602" max="14617" width="16.625" style="5" customWidth="1"/>
    <col min="14618" max="14843" width="9" style="5"/>
    <col min="14844" max="14844" width="60.75" style="5" bestFit="1" customWidth="1"/>
    <col min="14845" max="14845" width="9.25" style="5" bestFit="1" customWidth="1"/>
    <col min="14846" max="14848" width="10.5" style="5" bestFit="1" customWidth="1"/>
    <col min="14849" max="14849" width="20.5" style="5" bestFit="1" customWidth="1"/>
    <col min="14850" max="14856" width="16.625" style="5" customWidth="1"/>
    <col min="14857" max="14857" width="16.5" style="5" customWidth="1"/>
    <col min="14858" max="14873" width="16.625" style="5" customWidth="1"/>
    <col min="14874" max="15099" width="9" style="5"/>
    <col min="15100" max="15100" width="60.75" style="5" bestFit="1" customWidth="1"/>
    <col min="15101" max="15101" width="9.25" style="5" bestFit="1" customWidth="1"/>
    <col min="15102" max="15104" width="10.5" style="5" bestFit="1" customWidth="1"/>
    <col min="15105" max="15105" width="20.5" style="5" bestFit="1" customWidth="1"/>
    <col min="15106" max="15112" width="16.625" style="5" customWidth="1"/>
    <col min="15113" max="15113" width="16.5" style="5" customWidth="1"/>
    <col min="15114" max="15129" width="16.625" style="5" customWidth="1"/>
    <col min="15130" max="15355" width="9" style="5"/>
    <col min="15356" max="15356" width="60.75" style="5" bestFit="1" customWidth="1"/>
    <col min="15357" max="15357" width="9.25" style="5" bestFit="1" customWidth="1"/>
    <col min="15358" max="15360" width="10.5" style="5" bestFit="1" customWidth="1"/>
    <col min="15361" max="15361" width="20.5" style="5" bestFit="1" customWidth="1"/>
    <col min="15362" max="15368" width="16.625" style="5" customWidth="1"/>
    <col min="15369" max="15369" width="16.5" style="5" customWidth="1"/>
    <col min="15370" max="15385" width="16.625" style="5" customWidth="1"/>
    <col min="15386" max="15611" width="9" style="5"/>
    <col min="15612" max="15612" width="60.75" style="5" bestFit="1" customWidth="1"/>
    <col min="15613" max="15613" width="9.25" style="5" bestFit="1" customWidth="1"/>
    <col min="15614" max="15616" width="10.5" style="5" bestFit="1" customWidth="1"/>
    <col min="15617" max="15617" width="20.5" style="5" bestFit="1" customWidth="1"/>
    <col min="15618" max="15624" width="16.625" style="5" customWidth="1"/>
    <col min="15625" max="15625" width="16.5" style="5" customWidth="1"/>
    <col min="15626" max="15641" width="16.625" style="5" customWidth="1"/>
    <col min="15642" max="15867" width="9" style="5"/>
    <col min="15868" max="15868" width="60.75" style="5" bestFit="1" customWidth="1"/>
    <col min="15869" max="15869" width="9.25" style="5" bestFit="1" customWidth="1"/>
    <col min="15870" max="15872" width="10.5" style="5" bestFit="1" customWidth="1"/>
    <col min="15873" max="15873" width="20.5" style="5" bestFit="1" customWidth="1"/>
    <col min="15874" max="15880" width="16.625" style="5" customWidth="1"/>
    <col min="15881" max="15881" width="16.5" style="5" customWidth="1"/>
    <col min="15882" max="15897" width="16.625" style="5" customWidth="1"/>
    <col min="15898" max="16123" width="9" style="5"/>
    <col min="16124" max="16124" width="60.75" style="5" bestFit="1" customWidth="1"/>
    <col min="16125" max="16125" width="9.25" style="5" bestFit="1" customWidth="1"/>
    <col min="16126" max="16128" width="10.5" style="5" bestFit="1" customWidth="1"/>
    <col min="16129" max="16129" width="20.5" style="5" bestFit="1" customWidth="1"/>
    <col min="16130" max="16136" width="16.625" style="5" customWidth="1"/>
    <col min="16137" max="16137" width="16.5" style="5" customWidth="1"/>
    <col min="16138" max="16153" width="16.625" style="5" customWidth="1"/>
    <col min="16154" max="16384" width="9" style="5"/>
  </cols>
  <sheetData>
    <row r="1" spans="1:250">
      <c r="A1" s="5" t="s">
        <v>0</v>
      </c>
    </row>
    <row r="2" spans="1:250">
      <c r="A2" s="5" t="s">
        <v>47</v>
      </c>
    </row>
    <row r="4" spans="1:250">
      <c r="A4" s="15" t="s">
        <v>1</v>
      </c>
      <c r="B4" s="15" t="s">
        <v>2</v>
      </c>
      <c r="C4" s="15" t="s">
        <v>40</v>
      </c>
      <c r="D4" s="15" t="s">
        <v>46</v>
      </c>
      <c r="E4" s="15" t="s">
        <v>42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</row>
    <row r="5" spans="1:250" hidden="1">
      <c r="A5" s="9"/>
      <c r="B5" s="9"/>
      <c r="C5" s="9" t="s">
        <v>44</v>
      </c>
      <c r="D5" s="9" t="s">
        <v>44</v>
      </c>
      <c r="E5" s="9" t="s">
        <v>45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</row>
    <row r="6" spans="1:250" s="8" customFormat="1" hidden="1">
      <c r="A6" s="10"/>
      <c r="B6" s="10">
        <f>SUM(C6:E6)</f>
        <v>0.99999999999999989</v>
      </c>
      <c r="C6" s="10">
        <f>事業別売上集計!B14</f>
        <v>0.88983710788791959</v>
      </c>
      <c r="D6" s="10">
        <f>事業別売上集計!C14</f>
        <v>0.10781642360330426</v>
      </c>
      <c r="E6" s="10">
        <f>事業別売上集計!D14</f>
        <v>2.3464685087761171E-3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</row>
    <row r="7" spans="1:250" hidden="1">
      <c r="A7" s="11"/>
      <c r="B7" s="12"/>
      <c r="C7" s="12"/>
      <c r="D7" s="12"/>
      <c r="E7" s="12"/>
    </row>
    <row r="8" spans="1:250" ht="19.5" thickBot="1">
      <c r="A8" s="19" t="s">
        <v>3</v>
      </c>
      <c r="B8" s="21">
        <v>13805134</v>
      </c>
      <c r="C8" s="21">
        <f>B8*C$6</f>
        <v>12284320.512565186</v>
      </c>
      <c r="D8" s="21">
        <f>B8*D$6</f>
        <v>1488420.1752443782</v>
      </c>
      <c r="E8" s="21">
        <f>B8*E$6</f>
        <v>32393.312190434473</v>
      </c>
    </row>
    <row r="9" spans="1:250" ht="19.5" thickTop="1">
      <c r="A9" s="16" t="s">
        <v>4</v>
      </c>
      <c r="B9" s="17">
        <v>13805134</v>
      </c>
      <c r="C9" s="18">
        <f t="shared" ref="C9:C45" si="0">B9*C$6</f>
        <v>12284320.512565186</v>
      </c>
      <c r="D9" s="18">
        <f t="shared" ref="D9:D45" si="1">B9*D$6</f>
        <v>1488420.1752443782</v>
      </c>
      <c r="E9" s="18">
        <f t="shared" ref="E9:E45" si="2">B9*E$6</f>
        <v>32393.312190434473</v>
      </c>
    </row>
    <row r="10" spans="1:250">
      <c r="A10" s="11"/>
      <c r="B10" s="13"/>
      <c r="C10" s="13"/>
      <c r="D10" s="13"/>
      <c r="E10" s="13"/>
    </row>
    <row r="11" spans="1:250">
      <c r="A11" s="11" t="s">
        <v>5</v>
      </c>
      <c r="B11" s="14">
        <v>2520000</v>
      </c>
      <c r="C11" s="13">
        <f t="shared" si="0"/>
        <v>2242389.5118775573</v>
      </c>
      <c r="D11" s="13">
        <f t="shared" si="1"/>
        <v>271697.38748032675</v>
      </c>
      <c r="E11" s="13">
        <f t="shared" si="2"/>
        <v>5913.1006421158154</v>
      </c>
    </row>
    <row r="12" spans="1:250">
      <c r="A12" s="11" t="s">
        <v>6</v>
      </c>
      <c r="B12" s="14">
        <v>7323049</v>
      </c>
      <c r="C12" s="13">
        <f t="shared" si="0"/>
        <v>6516320.7430815212</v>
      </c>
      <c r="D12" s="13">
        <f t="shared" si="1"/>
        <v>789544.95305175369</v>
      </c>
      <c r="E12" s="13">
        <f t="shared" si="2"/>
        <v>17183.303866724436</v>
      </c>
    </row>
    <row r="13" spans="1:250">
      <c r="A13" s="11" t="s">
        <v>7</v>
      </c>
      <c r="B13" s="14">
        <v>1135240</v>
      </c>
      <c r="C13" s="13">
        <f t="shared" si="0"/>
        <v>1010178.6783586818</v>
      </c>
      <c r="D13" s="13">
        <f t="shared" si="1"/>
        <v>122397.51673141513</v>
      </c>
      <c r="E13" s="13">
        <f t="shared" si="2"/>
        <v>2663.804909902999</v>
      </c>
    </row>
    <row r="14" spans="1:250">
      <c r="A14" s="11" t="s">
        <v>8</v>
      </c>
      <c r="B14" s="14">
        <v>20465</v>
      </c>
      <c r="C14" s="13">
        <f t="shared" si="0"/>
        <v>18210.516412926274</v>
      </c>
      <c r="D14" s="13">
        <f t="shared" si="1"/>
        <v>2206.4631090416219</v>
      </c>
      <c r="E14" s="13">
        <f t="shared" si="2"/>
        <v>48.020478032103235</v>
      </c>
    </row>
    <row r="15" spans="1:250">
      <c r="A15" s="11" t="s">
        <v>9</v>
      </c>
      <c r="B15" s="14">
        <v>82251</v>
      </c>
      <c r="C15" s="13">
        <f t="shared" si="0"/>
        <v>73189.991960889267</v>
      </c>
      <c r="D15" s="13">
        <f t="shared" si="1"/>
        <v>8868.0086577953789</v>
      </c>
      <c r="E15" s="13">
        <f t="shared" si="2"/>
        <v>192.99938131534441</v>
      </c>
    </row>
    <row r="16" spans="1:250">
      <c r="A16" s="11" t="s">
        <v>10</v>
      </c>
      <c r="B16" s="14">
        <v>16667</v>
      </c>
      <c r="C16" s="13">
        <f t="shared" si="0"/>
        <v>14830.915077167956</v>
      </c>
      <c r="D16" s="13">
        <f t="shared" si="1"/>
        <v>1796.9763321962721</v>
      </c>
      <c r="E16" s="13">
        <f t="shared" si="2"/>
        <v>39.108590635771542</v>
      </c>
    </row>
    <row r="17" spans="1:5">
      <c r="A17" s="11" t="s">
        <v>11</v>
      </c>
      <c r="B17" s="14">
        <v>121481</v>
      </c>
      <c r="C17" s="13">
        <f t="shared" si="0"/>
        <v>108098.30170333236</v>
      </c>
      <c r="D17" s="13">
        <f t="shared" si="1"/>
        <v>13097.646955753005</v>
      </c>
      <c r="E17" s="13">
        <f t="shared" si="2"/>
        <v>285.05134091463151</v>
      </c>
    </row>
    <row r="18" spans="1:5">
      <c r="A18" s="11" t="s">
        <v>12</v>
      </c>
      <c r="B18" s="14">
        <v>307838</v>
      </c>
      <c r="C18" s="13">
        <f t="shared" si="0"/>
        <v>273925.67561800138</v>
      </c>
      <c r="D18" s="13">
        <f t="shared" si="1"/>
        <v>33189.992209193981</v>
      </c>
      <c r="E18" s="13">
        <f t="shared" si="2"/>
        <v>722.33217280462236</v>
      </c>
    </row>
    <row r="19" spans="1:5">
      <c r="A19" s="11" t="s">
        <v>13</v>
      </c>
      <c r="B19" s="14">
        <v>174900</v>
      </c>
      <c r="C19" s="13">
        <f t="shared" si="0"/>
        <v>155632.51016959714</v>
      </c>
      <c r="D19" s="13">
        <f t="shared" si="1"/>
        <v>18857.092488217917</v>
      </c>
      <c r="E19" s="13">
        <f t="shared" si="2"/>
        <v>410.39734218494289</v>
      </c>
    </row>
    <row r="20" spans="1:5">
      <c r="A20" s="11" t="s">
        <v>14</v>
      </c>
      <c r="B20" s="14">
        <v>98403</v>
      </c>
      <c r="C20" s="13">
        <f t="shared" si="0"/>
        <v>87562.640927494955</v>
      </c>
      <c r="D20" s="13">
        <f t="shared" si="1"/>
        <v>10609.45953183595</v>
      </c>
      <c r="E20" s="13">
        <f t="shared" si="2"/>
        <v>230.89954066909627</v>
      </c>
    </row>
    <row r="21" spans="1:5">
      <c r="A21" s="11" t="s">
        <v>15</v>
      </c>
      <c r="B21" s="14">
        <v>675871</v>
      </c>
      <c r="C21" s="13">
        <f t="shared" si="0"/>
        <v>601415.09594531613</v>
      </c>
      <c r="D21" s="13">
        <f t="shared" si="1"/>
        <v>72869.994037188852</v>
      </c>
      <c r="E21" s="13">
        <f t="shared" si="2"/>
        <v>1585.9100174950231</v>
      </c>
    </row>
    <row r="22" spans="1:5">
      <c r="A22" s="11" t="s">
        <v>16</v>
      </c>
      <c r="B22" s="14">
        <v>840000</v>
      </c>
      <c r="C22" s="13">
        <f t="shared" si="0"/>
        <v>747463.17062585242</v>
      </c>
      <c r="D22" s="13">
        <f t="shared" si="1"/>
        <v>90565.795826775575</v>
      </c>
      <c r="E22" s="13">
        <f t="shared" si="2"/>
        <v>1971.0335473719383</v>
      </c>
    </row>
    <row r="23" spans="1:5">
      <c r="A23" s="11" t="s">
        <v>17</v>
      </c>
      <c r="B23" s="14">
        <v>91080</v>
      </c>
      <c r="C23" s="13">
        <f t="shared" si="0"/>
        <v>81046.363786431713</v>
      </c>
      <c r="D23" s="13">
        <f t="shared" si="1"/>
        <v>9819.9198617889524</v>
      </c>
      <c r="E23" s="13">
        <f t="shared" si="2"/>
        <v>213.71635177932876</v>
      </c>
    </row>
    <row r="24" spans="1:5">
      <c r="A24" s="11" t="s">
        <v>18</v>
      </c>
      <c r="B24" s="14">
        <v>100070</v>
      </c>
      <c r="C24" s="13">
        <f t="shared" si="0"/>
        <v>89045.99938634412</v>
      </c>
      <c r="D24" s="13">
        <f t="shared" si="1"/>
        <v>10789.189509982658</v>
      </c>
      <c r="E24" s="13">
        <f t="shared" si="2"/>
        <v>234.81110367322603</v>
      </c>
    </row>
    <row r="25" spans="1:5">
      <c r="A25" s="11" t="s">
        <v>19</v>
      </c>
      <c r="B25" s="14">
        <v>1053</v>
      </c>
      <c r="C25" s="13">
        <f t="shared" si="0"/>
        <v>936.99847460597937</v>
      </c>
      <c r="D25" s="13">
        <f t="shared" si="1"/>
        <v>113.53069405427939</v>
      </c>
      <c r="E25" s="13">
        <f t="shared" si="2"/>
        <v>2.4708313397412516</v>
      </c>
    </row>
    <row r="26" spans="1:5">
      <c r="A26" s="11" t="s">
        <v>20</v>
      </c>
      <c r="B26" s="14">
        <v>514318</v>
      </c>
      <c r="C26" s="13">
        <f t="shared" si="0"/>
        <v>457659.24165469903</v>
      </c>
      <c r="D26" s="13">
        <f t="shared" si="1"/>
        <v>55451.92735480424</v>
      </c>
      <c r="E26" s="13">
        <f t="shared" si="2"/>
        <v>1206.830990496715</v>
      </c>
    </row>
    <row r="27" spans="1:5" ht="19.5" thickBot="1">
      <c r="A27" s="19" t="s">
        <v>21</v>
      </c>
      <c r="B27" s="20">
        <v>14022686</v>
      </c>
      <c r="C27" s="21">
        <f t="shared" si="0"/>
        <v>12477906.355060419</v>
      </c>
      <c r="D27" s="21">
        <f t="shared" si="1"/>
        <v>1511875.8538321243</v>
      </c>
      <c r="E27" s="21">
        <f t="shared" si="2"/>
        <v>32903.791107455734</v>
      </c>
    </row>
    <row r="28" spans="1:5" ht="19.5" thickTop="1">
      <c r="A28" s="16" t="s">
        <v>22</v>
      </c>
      <c r="B28" s="17">
        <v>-217552</v>
      </c>
      <c r="C28" s="18">
        <f t="shared" si="0"/>
        <v>-193585.84249523267</v>
      </c>
      <c r="D28" s="18">
        <f t="shared" si="1"/>
        <v>-23455.67858774605</v>
      </c>
      <c r="E28" s="18">
        <f t="shared" si="2"/>
        <v>-510.47891702126185</v>
      </c>
    </row>
    <row r="29" spans="1:5">
      <c r="A29" s="11" t="s">
        <v>23</v>
      </c>
      <c r="B29" s="13"/>
      <c r="C29" s="13">
        <f t="shared" si="0"/>
        <v>0</v>
      </c>
      <c r="D29" s="13">
        <f t="shared" si="1"/>
        <v>0</v>
      </c>
      <c r="E29" s="13">
        <f t="shared" si="2"/>
        <v>0</v>
      </c>
    </row>
    <row r="30" spans="1:5">
      <c r="A30" s="11" t="s">
        <v>24</v>
      </c>
      <c r="B30" s="14">
        <v>25</v>
      </c>
      <c r="C30" s="13">
        <f t="shared" si="0"/>
        <v>22.245927697197988</v>
      </c>
      <c r="D30" s="13">
        <f t="shared" si="1"/>
        <v>2.6954105900826066</v>
      </c>
      <c r="E30" s="13">
        <f t="shared" si="2"/>
        <v>5.8661712719402931E-2</v>
      </c>
    </row>
    <row r="31" spans="1:5">
      <c r="A31" s="11" t="s">
        <v>25</v>
      </c>
      <c r="B31" s="14">
        <v>15</v>
      </c>
      <c r="C31" s="13">
        <f t="shared" si="0"/>
        <v>13.347556618318794</v>
      </c>
      <c r="D31" s="13">
        <f t="shared" si="1"/>
        <v>1.6172463540495639</v>
      </c>
      <c r="E31" s="13">
        <f t="shared" si="2"/>
        <v>3.5197027631641759E-2</v>
      </c>
    </row>
    <row r="32" spans="1:5">
      <c r="A32" s="11" t="s">
        <v>26</v>
      </c>
      <c r="B32" s="14">
        <v>40</v>
      </c>
      <c r="C32" s="13">
        <f t="shared" si="0"/>
        <v>35.593484315516783</v>
      </c>
      <c r="D32" s="13">
        <f t="shared" si="1"/>
        <v>4.3126569441321703</v>
      </c>
      <c r="E32" s="13">
        <f t="shared" si="2"/>
        <v>9.3858740351044689E-2</v>
      </c>
    </row>
    <row r="33" spans="1:5">
      <c r="A33" s="11" t="s">
        <v>27</v>
      </c>
      <c r="B33" s="13"/>
      <c r="C33" s="13">
        <f t="shared" si="0"/>
        <v>0</v>
      </c>
      <c r="D33" s="13">
        <f t="shared" si="1"/>
        <v>0</v>
      </c>
      <c r="E33" s="13">
        <f t="shared" si="2"/>
        <v>0</v>
      </c>
    </row>
    <row r="34" spans="1:5">
      <c r="A34" s="11" t="s">
        <v>28</v>
      </c>
      <c r="B34" s="14">
        <v>50401</v>
      </c>
      <c r="C34" s="13">
        <f t="shared" si="0"/>
        <v>44848.680074659038</v>
      </c>
      <c r="D34" s="13">
        <f t="shared" si="1"/>
        <v>5434.0555660301379</v>
      </c>
      <c r="E34" s="13">
        <f t="shared" si="2"/>
        <v>118.26435931082509</v>
      </c>
    </row>
    <row r="35" spans="1:5">
      <c r="A35" s="11" t="s">
        <v>29</v>
      </c>
      <c r="B35" s="14">
        <v>0</v>
      </c>
      <c r="C35" s="13">
        <f t="shared" si="0"/>
        <v>0</v>
      </c>
      <c r="D35" s="13">
        <f t="shared" si="1"/>
        <v>0</v>
      </c>
      <c r="E35" s="13">
        <f t="shared" si="2"/>
        <v>0</v>
      </c>
    </row>
    <row r="36" spans="1:5">
      <c r="A36" s="11" t="s">
        <v>30</v>
      </c>
      <c r="B36" s="14">
        <v>50401</v>
      </c>
      <c r="C36" s="13">
        <f t="shared" si="0"/>
        <v>44848.680074659038</v>
      </c>
      <c r="D36" s="13">
        <f t="shared" si="1"/>
        <v>5434.0555660301379</v>
      </c>
      <c r="E36" s="13">
        <f t="shared" si="2"/>
        <v>118.26435931082509</v>
      </c>
    </row>
    <row r="37" spans="1:5">
      <c r="A37" s="11" t="s">
        <v>31</v>
      </c>
      <c r="B37" s="14">
        <v>-267913</v>
      </c>
      <c r="C37" s="13">
        <f t="shared" si="0"/>
        <v>-238398.92908557621</v>
      </c>
      <c r="D37" s="13">
        <f t="shared" si="1"/>
        <v>-28885.421496832056</v>
      </c>
      <c r="E37" s="13">
        <f t="shared" si="2"/>
        <v>-628.64941759173587</v>
      </c>
    </row>
    <row r="38" spans="1:5">
      <c r="A38" s="11" t="s">
        <v>32</v>
      </c>
      <c r="B38" s="13"/>
      <c r="C38" s="13">
        <f t="shared" si="0"/>
        <v>0</v>
      </c>
      <c r="D38" s="13">
        <f t="shared" si="1"/>
        <v>0</v>
      </c>
      <c r="E38" s="13">
        <f t="shared" si="2"/>
        <v>0</v>
      </c>
    </row>
    <row r="39" spans="1:5">
      <c r="A39" s="11" t="s">
        <v>33</v>
      </c>
      <c r="B39" s="14">
        <v>0</v>
      </c>
      <c r="C39" s="13">
        <f t="shared" si="0"/>
        <v>0</v>
      </c>
      <c r="D39" s="13">
        <f t="shared" si="1"/>
        <v>0</v>
      </c>
      <c r="E39" s="13">
        <f t="shared" si="2"/>
        <v>0</v>
      </c>
    </row>
    <row r="40" spans="1:5">
      <c r="A40" s="11" t="s">
        <v>34</v>
      </c>
      <c r="B40" s="13"/>
      <c r="C40" s="13">
        <f t="shared" si="0"/>
        <v>0</v>
      </c>
      <c r="D40" s="13">
        <f t="shared" si="1"/>
        <v>0</v>
      </c>
      <c r="E40" s="13">
        <f t="shared" si="2"/>
        <v>0</v>
      </c>
    </row>
    <row r="41" spans="1:5">
      <c r="A41" s="11" t="s">
        <v>35</v>
      </c>
      <c r="B41" s="14">
        <v>0</v>
      </c>
      <c r="C41" s="13">
        <f t="shared" si="0"/>
        <v>0</v>
      </c>
      <c r="D41" s="13">
        <f t="shared" si="1"/>
        <v>0</v>
      </c>
      <c r="E41" s="13">
        <f t="shared" si="2"/>
        <v>0</v>
      </c>
    </row>
    <row r="42" spans="1:5">
      <c r="A42" s="11" t="s">
        <v>36</v>
      </c>
      <c r="B42" s="13"/>
      <c r="C42" s="13">
        <f t="shared" si="0"/>
        <v>0</v>
      </c>
      <c r="D42" s="13">
        <f t="shared" si="1"/>
        <v>0</v>
      </c>
      <c r="E42" s="13">
        <f t="shared" si="2"/>
        <v>0</v>
      </c>
    </row>
    <row r="43" spans="1:5">
      <c r="A43" s="11" t="s">
        <v>37</v>
      </c>
      <c r="B43" s="14">
        <v>-267913</v>
      </c>
      <c r="C43" s="13">
        <f t="shared" si="0"/>
        <v>-238398.92908557621</v>
      </c>
      <c r="D43" s="13">
        <f t="shared" si="1"/>
        <v>-28885.421496832056</v>
      </c>
      <c r="E43" s="13">
        <f t="shared" si="2"/>
        <v>-628.64941759173587</v>
      </c>
    </row>
    <row r="44" spans="1:5" ht="19.5" thickBot="1">
      <c r="A44" s="19" t="s">
        <v>38</v>
      </c>
      <c r="B44" s="20">
        <v>52500</v>
      </c>
      <c r="C44" s="21">
        <f t="shared" si="0"/>
        <v>46716.448164115776</v>
      </c>
      <c r="D44" s="21">
        <f t="shared" si="1"/>
        <v>5660.3622391734734</v>
      </c>
      <c r="E44" s="21">
        <f t="shared" si="2"/>
        <v>123.18959671074614</v>
      </c>
    </row>
    <row r="45" spans="1:5" ht="19.5" thickTop="1">
      <c r="A45" s="16" t="s">
        <v>39</v>
      </c>
      <c r="B45" s="17">
        <v>-320413</v>
      </c>
      <c r="C45" s="18">
        <f t="shared" si="0"/>
        <v>-285115.37724969198</v>
      </c>
      <c r="D45" s="18">
        <f t="shared" si="1"/>
        <v>-34545.783736005527</v>
      </c>
      <c r="E45" s="18">
        <f t="shared" si="2"/>
        <v>-751.83901430248204</v>
      </c>
    </row>
  </sheetData>
  <phoneticPr fontId="3"/>
  <pageMargins left="0.75" right="0.75" top="1" bottom="1" header="0.51200000000000001" footer="0.51200000000000001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B13B-9D28-485F-9AD6-8B6CE83392C8}">
  <dimension ref="A2:E14"/>
  <sheetViews>
    <sheetView workbookViewId="0">
      <selection activeCell="O19" sqref="O19"/>
    </sheetView>
  </sheetViews>
  <sheetFormatPr defaultRowHeight="18.75"/>
  <cols>
    <col min="1" max="1" width="11.375" style="2" bestFit="1" customWidth="1"/>
    <col min="2" max="4" width="25.625" customWidth="1"/>
    <col min="5" max="5" width="11.125" bestFit="1" customWidth="1"/>
  </cols>
  <sheetData>
    <row r="2" spans="1:5">
      <c r="B2" s="1" t="s">
        <v>40</v>
      </c>
      <c r="C2" s="1" t="s">
        <v>41</v>
      </c>
      <c r="D2" s="1" t="s">
        <v>43</v>
      </c>
    </row>
    <row r="3" spans="1:5">
      <c r="B3" s="1" t="s">
        <v>44</v>
      </c>
      <c r="C3" s="1" t="s">
        <v>44</v>
      </c>
      <c r="D3" s="1" t="s">
        <v>45</v>
      </c>
    </row>
    <row r="4" spans="1:5">
      <c r="A4" s="2">
        <v>44531</v>
      </c>
      <c r="B4" s="3">
        <v>850725</v>
      </c>
      <c r="C4" s="3">
        <v>51462</v>
      </c>
      <c r="D4" s="3"/>
    </row>
    <row r="5" spans="1:5">
      <c r="A5" s="2">
        <v>44562</v>
      </c>
      <c r="B5" s="3">
        <v>1739920</v>
      </c>
      <c r="C5" s="3">
        <v>195375</v>
      </c>
      <c r="D5" s="3"/>
    </row>
    <row r="6" spans="1:5">
      <c r="A6" s="2">
        <v>44593</v>
      </c>
      <c r="B6" s="3">
        <v>1266578</v>
      </c>
      <c r="C6" s="3">
        <v>125888</v>
      </c>
      <c r="D6" s="3"/>
    </row>
    <row r="7" spans="1:5">
      <c r="A7" s="2">
        <v>44621</v>
      </c>
      <c r="B7" s="3">
        <v>1278331</v>
      </c>
      <c r="C7" s="3">
        <v>183177</v>
      </c>
      <c r="D7" s="3"/>
    </row>
    <row r="8" spans="1:5">
      <c r="A8" s="2">
        <v>44652</v>
      </c>
      <c r="B8" s="3">
        <v>1340216</v>
      </c>
      <c r="C8" s="3">
        <v>195719</v>
      </c>
      <c r="D8" s="3"/>
    </row>
    <row r="9" spans="1:5">
      <c r="A9" s="2">
        <v>44682</v>
      </c>
      <c r="B9" s="3">
        <v>1522001</v>
      </c>
      <c r="C9" s="3">
        <v>153275</v>
      </c>
      <c r="D9" s="3"/>
    </row>
    <row r="10" spans="1:5">
      <c r="A10" s="2">
        <v>44713</v>
      </c>
      <c r="B10" s="3">
        <v>1433486</v>
      </c>
      <c r="C10" s="3">
        <v>209740</v>
      </c>
      <c r="D10" s="3"/>
    </row>
    <row r="11" spans="1:5">
      <c r="A11" s="2">
        <v>44743</v>
      </c>
      <c r="B11" s="3">
        <v>1395803</v>
      </c>
      <c r="C11" s="3">
        <v>176538</v>
      </c>
      <c r="D11" s="3">
        <v>17366</v>
      </c>
    </row>
    <row r="12" spans="1:5">
      <c r="A12" s="2">
        <v>44774</v>
      </c>
      <c r="B12" s="3">
        <v>1382435</v>
      </c>
      <c r="C12" s="3">
        <v>188180</v>
      </c>
      <c r="D12" s="3">
        <v>14830</v>
      </c>
    </row>
    <row r="13" spans="1:5">
      <c r="B13" s="3">
        <f>SUM(B4:B12)</f>
        <v>12209495</v>
      </c>
      <c r="C13" s="3">
        <f t="shared" ref="C13:D13" si="0">SUM(C4:C12)</f>
        <v>1479354</v>
      </c>
      <c r="D13" s="3">
        <f t="shared" si="0"/>
        <v>32196</v>
      </c>
      <c r="E13" s="3">
        <f>SUM(B13:D13)</f>
        <v>13721045</v>
      </c>
    </row>
    <row r="14" spans="1:5" s="4" customFormat="1">
      <c r="B14" s="4">
        <f>B13/E13</f>
        <v>0.88983710788791959</v>
      </c>
      <c r="C14" s="4">
        <f>C13/E13</f>
        <v>0.10781642360330426</v>
      </c>
      <c r="D14" s="4">
        <f>D13/E13</f>
        <v>2.3464685087761171E-3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部門別収支</vt:lpstr>
      <vt:lpstr>事業別売上集計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inoue</cp:lastModifiedBy>
  <cp:lastPrinted>2022-11-25T07:13:12Z</cp:lastPrinted>
  <dcterms:created xsi:type="dcterms:W3CDTF">2022-11-25T06:36:25Z</dcterms:created>
  <dcterms:modified xsi:type="dcterms:W3CDTF">2022-11-25T07:19:10Z</dcterms:modified>
</cp:coreProperties>
</file>